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20A1FF68-9E5B-4A0F-8185-3DB2D887C718}" xr6:coauthVersionLast="47" xr6:coauthVersionMax="47" xr10:uidLastSave="{00000000-0000-0000-0000-000000000000}"/>
  <bookViews>
    <workbookView xWindow="-120" yWindow="-120" windowWidth="29040" windowHeight="15840" tabRatio="908" activeTab="15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2" l="1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<sst xmlns="http://schemas.openxmlformats.org/spreadsheetml/2006/main" count="540" uniqueCount="362">
  <si>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</si>
  <si>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</si>
  <si>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</si>
  <si>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</si>
  <si>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</si>
  <si>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</si>
  <si>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</si>
  <si>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</si>
  <si>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</si>
  <si>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</si>
  <si>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</si>
  <si>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</si>
  <si>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</si>
  <si>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</si>
  <si>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</si>
  <si>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</si>
  <si>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</si>
  <si>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</si>
  <si>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</si>
  <si>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</si>
  <si>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</si>
  <si>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</si>
  <si>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</si>
  <si>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</si>
  <si>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</si>
  <si>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</si>
  <si>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</si>
  <si>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</si>
  <si>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</si>
  <si>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</si>
  <si>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</si>
  <si>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</si>
  <si>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</si>
  <si>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</si>
  <si>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</si>
  <si>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</si>
  <si>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</si>
  <si>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</si>
  <si>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</si>
  <si>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</si>
  <si>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</si>
  <si>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</si>
  <si>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</si>
  <si>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</si>
  <si>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</si>
  <si>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</si>
  <si>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</si>
  <si>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</si>
  <si>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</si>
  <si>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</si>
  <si>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</si>
  <si>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</si>
  <si>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</si>
  <si>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</si>
  <si>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</si>
  <si>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</si>
  <si>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</si>
  <si>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</si>
  <si>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</si>
  <si>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</si>
  <si>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</si>
  <si>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</si>
  <si>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</si>
  <si>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</si>
  <si>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</si>
  <si>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</si>
  <si>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</si>
  <si>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</si>
  <si>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</si>
  <si>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</si>
  <si>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</si>
  <si>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</si>
  <si>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</si>
  <si>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</si>
  <si>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</si>
  <si>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</si>
  <si>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</si>
  <si>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</si>
  <si>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</si>
  <si>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</si>
  <si>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</si>
  <si>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</si>
  <si>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</si>
  <si>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</si>
  <si>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</si>
  <si>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</si>
  <si>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</si>
  <si>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</si>
  <si>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</si>
  <si>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</si>
  <si>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</si>
  <si>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</si>
  <si>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</si>
  <si>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</si>
  <si>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</si>
  <si>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</si>
  <si>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</si>
  <si>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</si>
  <si>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</si>
  <si>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</si>
  <si>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</si>
  <si>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</si>
  <si>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</si>
  <si>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</si>
  <si>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</si>
  <si>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</si>
  <si>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</si>
  <si>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</si>
  <si>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</si>
  <si>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</si>
  <si>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</si>
  <si>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</si>
  <si>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</si>
  <si>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</si>
  <si>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</si>
  <si>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</si>
  <si>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</si>
  <si>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</si>
  <si>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</si>
  <si>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</si>
  <si>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</si>
  <si>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</si>
  <si>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</si>
  <si>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</si>
  <si>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</si>
  <si>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</si>
  <si>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</si>
  <si>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</si>
  <si>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</si>
  <si>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</si>
  <si>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</si>
  <si>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</si>
  <si>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</si>
  <si>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</si>
  <si>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</si>
  <si>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</si>
  <si>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</si>
  <si>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</si>
  <si>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</si>
  <si>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</si>
  <si>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</si>
  <si>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</si>
  <si>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</si>
  <si>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</si>
  <si>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</si>
  <si>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</si>
  <si>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</si>
  <si>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</si>
  <si>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</si>
  <si>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</si>
  <si>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</si>
  <si>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</si>
  <si>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</si>
  <si>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</si>
  <si>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</si>
  <si>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</si>
  <si>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</si>
  <si>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</si>
  <si>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</si>
  <si>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</si>
  <si>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</si>
  <si>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</si>
  <si>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</si>
  <si>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</si>
  <si>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</si>
  <si>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</si>
  <si>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</si>
  <si>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</si>
  <si>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</si>
  <si>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</si>
  <si>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</si>
  <si>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</si>
  <si>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</si>
  <si>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</si>
  <si>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</si>
  <si>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</si>
  <si>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</si>
  <si>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</si>
  <si>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</si>
  <si>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</si>
  <si>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</si>
  <si>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</si>
  <si>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</si>
  <si>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</si>
  <si>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</si>
  <si>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</si>
  <si>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</si>
  <si>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</si>
  <si>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</si>
  <si>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</si>
  <si>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</si>
  <si>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</si>
  <si>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</si>
  <si>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</si>
  <si>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</si>
  <si>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</si>
  <si>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</si>
  <si>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</si>
  <si>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</si>
  <si>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</si>
  <si>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</si>
  <si>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</si>
  <si>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</si>
  <si>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</si>
  <si>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</si>
  <si>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</si>
  <si>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</si>
  <si>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</si>
  <si>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</si>
  <si>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</si>
  <si>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</si>
  <si>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</si>
  <si>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</si>
  <si>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</si>
  <si>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</si>
  <si>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</si>
  <si>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</si>
  <si>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</si>
  <si>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</si>
  <si>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</si>
  <si>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</si>
  <si>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</si>
  <si>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</si>
  <si>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</si>
  <si>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</si>
  <si>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</si>
  <si>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</si>
  <si>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</si>
  <si>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</si>
  <si>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</si>
  <si>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</si>
  <si>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</si>
  <si>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</si>
  <si>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</si>
  <si>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</si>
  <si>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</si>
  <si>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</si>
  <si>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</si>
  <si>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</si>
  <si>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</si>
  <si>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</si>
  <si>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</si>
  <si>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</si>
  <si>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</si>
  <si>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</si>
  <si>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</si>
  <si>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</si>
  <si>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</si>
  <si>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</si>
  <si>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</si>
  <si>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</si>
  <si>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</si>
  <si>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</si>
  <si>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</si>
  <si>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</si>
  <si>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</si>
  <si>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</si>
  <si>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</si>
  <si>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</si>
  <si>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</si>
  <si>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</si>
  <si>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</si>
  <si>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</si>
  <si>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</si>
  <si>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</si>
  <si>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</si>
  <si>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</si>
  <si>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</si>
  <si>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</si>
  <si>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</si>
  <si>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</si>
  <si>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</si>
  <si>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</si>
  <si>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</si>
  <si>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</si>
  <si>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</si>
  <si>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</si>
  <si>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</si>
  <si>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</si>
  <si>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</si>
  <si>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</si>
  <si>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</si>
  <si>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</si>
  <si>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</si>
  <si>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</si>
  <si>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</si>
  <si>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</si>
  <si>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</si>
  <si>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</si>
  <si>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</si>
  <si>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</si>
  <si>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</si>
  <si>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</si>
  <si>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</si>
  <si>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</si>
  <si>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</si>
  <si>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</si>
  <si>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</si>
  <si>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</si>
  <si>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</si>
  <si>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</si>
  <si>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</si>
  <si>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</si>
  <si>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</si>
  <si>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</si>
  <si>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</si>
  <si>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</si>
  <si>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</si>
  <si>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</si>
  <si>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</si>
  <si>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</si>
  <si>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</si>
  <si>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</si>
  <si>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</si>
  <si>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</si>
  <si>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</si>
  <si>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</si>
  <si>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</si>
  <si>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</si>
  <si>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</si>
  <si>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</si>
  <si>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</si>
  <si>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</si>
  <si>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</si>
  <si>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</si>
  <si>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</si>
  <si>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</si>
  <si>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</si>
  <si>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</si>
  <si>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</si>
  <si>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</si>
  <si>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</si>
  <si>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</si>
  <si>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</si>
  <si>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</si>
  <si>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</si>
  <si>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</si>
  <si>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</si>
  <si>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</si>
  <si>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</si>
  <si>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</si>
  <si>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</si>
  <si>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</si>
  <si>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</si>
  <si>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</si>
  <si>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</si>
  <si>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</si>
  <si>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</si>
  <si>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</si>
  <si>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</si>
  <si>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</si>
  <si>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Поставщик, владелец газа (декабрь 2023г.)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</si>
  <si>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</si>
  <si>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</si>
  <si>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2023 год 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</si>
  <si>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</si>
  <si>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</si>
  <si>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(октябрь 2024)</t>
    </r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</si>
  <si>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(ноябрь 2024)</t>
    </r>
  </si>
  <si>
    <t>0,677 млн.м3</t>
  </si>
  <si>
    <t>4,426 млн.м3 в месяц</t>
  </si>
  <si>
    <t>+ 38,42%
+ 6 146,95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</si>
</sst>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10318.65</v>
      </c>
      <c r="F14" s="55" t="s">
        <v>361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A14" sqref="A14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K10:M10"/>
    <mergeCell ref="A10:A12"/>
    <mergeCell ref="B10:B12"/>
    <mergeCell ref="C10:D10"/>
    <mergeCell ref="E10:F11"/>
    <mergeCell ref="G10:J10"/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tabSelected="1"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V11:V15"/>
    <mergeCell ref="C12:M12"/>
    <mergeCell ref="N12:O13"/>
    <mergeCell ref="C13:L13"/>
    <mergeCell ref="M13:M15"/>
    <mergeCell ref="C14:E14"/>
    <mergeCell ref="F14:H14"/>
    <mergeCell ref="R11:R15"/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zoomScale="120" zoomScaleNormal="120" workbookViewId="0">
      <selection activeCell="B29" sqref="B29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354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14841.52219064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1089.38732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328.99497064000002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361.12082000000004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167.44327000000001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115.43188000000001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78.245670000000004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13062.01908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4806.0458399999998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4569.165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236.88084000000001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8235.5732399999997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8197.6880399999991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14841.52219064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B13" sqref="B13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358</v>
      </c>
      <c r="C10" s="30" t="s">
        <v>357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677</v>
      </c>
      <c r="C12" s="34">
        <f>B12</f>
        <v>677</v>
      </c>
      <c r="D12" s="30">
        <v>0</v>
      </c>
    </row>
    <row r="13" spans="1:4" ht="30" customHeight="1" x14ac:dyDescent="0.25">
      <c r="A13" s="35" t="s">
        <v>123</v>
      </c>
      <c r="B13" s="34">
        <f>B12</f>
        <v>677</v>
      </c>
      <c r="C13" s="34">
        <f>C12</f>
        <v>677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topLeftCell="A4"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356</v>
      </c>
      <c r="C16" s="32" t="s">
        <v>319</v>
      </c>
      <c r="D16" s="32" t="s">
        <v>320</v>
      </c>
      <c r="E16" s="37" t="s">
        <v>347</v>
      </c>
    </row>
  </sheetData>
  <mergeCells count="10">
    <mergeCell ref="B15:D15"/>
    <mergeCell ref="A10:E10"/>
    <mergeCell ref="A9:E9"/>
    <mergeCell ref="A8:E8"/>
    <mergeCell ref="A7:E7"/>
    <mergeCell ref="A6:E6"/>
    <mergeCell ref="A5:E5"/>
    <mergeCell ref="A12:A13"/>
    <mergeCell ref="B12:D12"/>
    <mergeCell ref="E12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355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351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359</v>
      </c>
      <c r="H12" s="54" t="str">
        <f>G12</f>
        <v>0,677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0,677 млн.м3</v>
      </c>
      <c r="H12" s="54" t="str">
        <f>Прил4_ф1!H12</f>
        <v>0,677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360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4,426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N15" sqref="N15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352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352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1.105</v>
      </c>
      <c r="E14" s="41">
        <v>0.95399999999999996</v>
      </c>
      <c r="F14" s="41">
        <v>0.73699999999999999</v>
      </c>
      <c r="G14" s="41">
        <v>0.57399999999999995</v>
      </c>
      <c r="H14" s="41">
        <v>0.53200000000000003</v>
      </c>
      <c r="I14" s="41">
        <v>0.378</v>
      </c>
      <c r="J14" s="41">
        <v>0.47099999999999997</v>
      </c>
      <c r="K14" s="41">
        <v>0.40300000000000002</v>
      </c>
      <c r="L14" s="41">
        <v>0.48199999999999998</v>
      </c>
      <c r="M14" s="41">
        <v>0.59499999999999997</v>
      </c>
      <c r="N14" s="41">
        <v>0.67700000000000005</v>
      </c>
      <c r="O14" s="41">
        <v>0</v>
      </c>
      <c r="P14" s="13">
        <f>SUM(D14:O14)</f>
        <v>6.9079999999999995</v>
      </c>
      <c r="Q14" s="13">
        <f>D14</f>
        <v>1.105</v>
      </c>
      <c r="R14" s="13">
        <f t="shared" ref="R14:AB14" si="0">E14</f>
        <v>0.95399999999999996</v>
      </c>
      <c r="S14" s="13">
        <f t="shared" si="0"/>
        <v>0.73699999999999999</v>
      </c>
      <c r="T14" s="13">
        <f t="shared" si="0"/>
        <v>0.57399999999999995</v>
      </c>
      <c r="U14" s="13">
        <f t="shared" si="0"/>
        <v>0.53200000000000003</v>
      </c>
      <c r="V14" s="13">
        <f t="shared" si="0"/>
        <v>0.378</v>
      </c>
      <c r="W14" s="13">
        <f t="shared" si="0"/>
        <v>0.47099999999999997</v>
      </c>
      <c r="X14" s="13">
        <f t="shared" si="0"/>
        <v>0.40300000000000002</v>
      </c>
      <c r="Y14" s="13">
        <f t="shared" si="0"/>
        <v>0.48199999999999998</v>
      </c>
      <c r="Z14" s="13">
        <f t="shared" si="0"/>
        <v>0.59499999999999997</v>
      </c>
      <c r="AA14" s="13">
        <f t="shared" si="0"/>
        <v>0.67700000000000005</v>
      </c>
      <c r="AB14" s="13">
        <f t="shared" si="0"/>
        <v>0</v>
      </c>
      <c r="AC14" s="13">
        <f t="shared" ref="AC14" si="1">P14</f>
        <v>6.9079999999999995</v>
      </c>
      <c r="AD14" s="32" t="str">
        <f>Прил4_ф3!I15</f>
        <v>4,426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1.105</v>
      </c>
      <c r="E15" s="42">
        <f t="shared" ref="E15:O15" si="2">E14</f>
        <v>0.95399999999999996</v>
      </c>
      <c r="F15" s="42">
        <f t="shared" si="2"/>
        <v>0.73699999999999999</v>
      </c>
      <c r="G15" s="42">
        <f t="shared" si="2"/>
        <v>0.57399999999999995</v>
      </c>
      <c r="H15" s="42">
        <f t="shared" si="2"/>
        <v>0.53200000000000003</v>
      </c>
      <c r="I15" s="42">
        <f t="shared" si="2"/>
        <v>0.378</v>
      </c>
      <c r="J15" s="42">
        <f t="shared" si="2"/>
        <v>0.47099999999999997</v>
      </c>
      <c r="K15" s="42">
        <f t="shared" si="2"/>
        <v>0.40300000000000002</v>
      </c>
      <c r="L15" s="42">
        <f t="shared" si="2"/>
        <v>0.48199999999999998</v>
      </c>
      <c r="M15" s="42">
        <f t="shared" si="2"/>
        <v>0.59499999999999997</v>
      </c>
      <c r="N15" s="42">
        <f t="shared" si="2"/>
        <v>0.67700000000000005</v>
      </c>
      <c r="O15" s="42">
        <f t="shared" si="2"/>
        <v>0</v>
      </c>
      <c r="P15" s="42">
        <f>SUM(D15:O15)</f>
        <v>6.9079999999999995</v>
      </c>
      <c r="Q15" s="42">
        <f>Q14</f>
        <v>1.105</v>
      </c>
      <c r="R15" s="42">
        <f t="shared" ref="R15:AB15" si="3">R14</f>
        <v>0.95399999999999996</v>
      </c>
      <c r="S15" s="42">
        <f t="shared" si="3"/>
        <v>0.73699999999999999</v>
      </c>
      <c r="T15" s="42">
        <f t="shared" si="3"/>
        <v>0.57399999999999995</v>
      </c>
      <c r="U15" s="42">
        <f t="shared" si="3"/>
        <v>0.53200000000000003</v>
      </c>
      <c r="V15" s="42">
        <f t="shared" si="3"/>
        <v>0.378</v>
      </c>
      <c r="W15" s="42">
        <f t="shared" si="3"/>
        <v>0.47099999999999997</v>
      </c>
      <c r="X15" s="42">
        <f t="shared" si="3"/>
        <v>0.40300000000000002</v>
      </c>
      <c r="Y15" s="42">
        <f t="shared" si="3"/>
        <v>0.48199999999999998</v>
      </c>
      <c r="Z15" s="42">
        <f t="shared" si="3"/>
        <v>0.59499999999999997</v>
      </c>
      <c r="AA15" s="42">
        <f t="shared" si="3"/>
        <v>0.67700000000000005</v>
      </c>
      <c r="AB15" s="42">
        <f t="shared" si="3"/>
        <v>0</v>
      </c>
      <c r="AC15" s="13">
        <f>SUM(Q15:AB15)</f>
        <v>6.9079999999999995</v>
      </c>
      <c r="AD15" s="32" t="str">
        <f>AD14</f>
        <v>4,426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2024-12-19T09:16:49Z</dcterms:modified>
</cp:coreProperties>
</file>